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.mckeon\Desktop\Counseling\"/>
    </mc:Choice>
  </mc:AlternateContent>
  <bookViews>
    <workbookView xWindow="0" yWindow="0" windowWidth="19200" windowHeight="11460"/>
  </bookViews>
  <sheets>
    <sheet name="Hot Jobs" sheetId="1" r:id="rId1"/>
  </sheets>
  <calcPr calcId="162913"/>
</workbook>
</file>

<file path=xl/calcChain.xml><?xml version="1.0" encoding="utf-8"?>
<calcChain xmlns="http://schemas.openxmlformats.org/spreadsheetml/2006/main">
  <c r="C15" i="1" l="1"/>
  <c r="C10" i="1"/>
  <c r="C3" i="1"/>
  <c r="C20" i="1"/>
  <c r="C27" i="1"/>
  <c r="C21" i="1"/>
  <c r="C24" i="1"/>
  <c r="C14" i="1"/>
  <c r="C32" i="1"/>
  <c r="C22" i="1"/>
  <c r="C31" i="1"/>
  <c r="C5" i="1"/>
  <c r="C9" i="1"/>
  <c r="C12" i="1"/>
  <c r="C2" i="1"/>
  <c r="C23" i="1"/>
  <c r="C18" i="1"/>
  <c r="C29" i="1"/>
</calcChain>
</file>

<file path=xl/sharedStrings.xml><?xml version="1.0" encoding="utf-8"?>
<sst xmlns="http://schemas.openxmlformats.org/spreadsheetml/2006/main" count="67" uniqueCount="41">
  <si>
    <t>SOC Title</t>
  </si>
  <si>
    <t>Education</t>
  </si>
  <si>
    <t>Registered Nurses</t>
  </si>
  <si>
    <t>Bachelor's Degree</t>
  </si>
  <si>
    <t>General and Operations Managers</t>
  </si>
  <si>
    <t>Heavy and Tractor-Trailer Truck Drivers</t>
  </si>
  <si>
    <t>Postsecondary Non-Degree Award</t>
  </si>
  <si>
    <t>Secondary School Teachers, Except Special and Career/Technical Education</t>
  </si>
  <si>
    <t>Elementary School Teachers, Except Special Ed.</t>
  </si>
  <si>
    <t>Licensed Practical and Licensed Vocational Nurses</t>
  </si>
  <si>
    <t>Automotive Service Technicians and Mechanics</t>
  </si>
  <si>
    <t>Accountants and Auditors</t>
  </si>
  <si>
    <t>Middle School Teachers, Except Special and Career/Technical Education</t>
  </si>
  <si>
    <t>Firefighters</t>
  </si>
  <si>
    <t>Compliance Officers</t>
  </si>
  <si>
    <t>Business Operations Specialists, All Other</t>
  </si>
  <si>
    <t>Heating, Air Conditioning, and Refrigeration Mechanics and Installers</t>
  </si>
  <si>
    <t>Lawyers</t>
  </si>
  <si>
    <t>Doctoral or Professional Degree</t>
  </si>
  <si>
    <t>Civil Engineering Technicians</t>
  </si>
  <si>
    <t>Associate's Degree</t>
  </si>
  <si>
    <t>Medical and Health Services Managers</t>
  </si>
  <si>
    <t>Emergency Medical Technicians and Paramedics</t>
  </si>
  <si>
    <t>Educational, Guidance, School, and Vocational Counselors</t>
  </si>
  <si>
    <t>Master's Degree</t>
  </si>
  <si>
    <t>Child, Family, and School Social Workers</t>
  </si>
  <si>
    <t>Education Admin., Elementary &amp; Secondary</t>
  </si>
  <si>
    <t>Human Resources Specialists</t>
  </si>
  <si>
    <t>Management Analysts</t>
  </si>
  <si>
    <t>Computer User Support Specialists</t>
  </si>
  <si>
    <t>Petroleum Engineers</t>
  </si>
  <si>
    <t>Radiologic Technologists</t>
  </si>
  <si>
    <t>Bookkeeping, Accounting, and Auditing Clerks</t>
  </si>
  <si>
    <t>Construction Managers</t>
  </si>
  <si>
    <t>Occupational Health and Safety Specialists</t>
  </si>
  <si>
    <t>Coaches and Scouts</t>
  </si>
  <si>
    <t>Financial Managers</t>
  </si>
  <si>
    <t>Securities, Commodities, and Financial Services Sales Agents</t>
  </si>
  <si>
    <t>Geoscientists, Except Hydrologists &amp; Geographers</t>
  </si>
  <si>
    <t>Some College</t>
  </si>
  <si>
    <t>Average Wage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</si>
</sst>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165" fontId="1" fillId="0" borderId="0" applyBorder="0"/>
  </cellStyleXfs>
  <cellXfs count="17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165" fontId="1" fillId="0" borderId="0" xfId="1" applyBorder="1"/>
    <xf numFmtId="165" fontId="1" fillId="0" borderId="1" xfId="1" applyBorder="1"/>
    <xf numFmtId="164" fontId="0" fillId="3" borderId="3" xfId="0" applyNumberFormat="1" applyFill="1" applyBorder="1"/>
    <xf numFmtId="164" fontId="0" fillId="3" borderId="0" xfId="0" applyNumberFormat="1" applyFill="1"/>
    <xf numFmtId="165" fontId="1" fillId="3" borderId="0" xfId="1" applyFill="1" applyBorder="1"/>
    <xf numFmtId="165" fontId="1" fillId="3" borderId="1" xfId="1" applyFill="1" applyBorder="1"/>
    <xf numFmtId="0" fontId="0" fillId="3" borderId="3" xfId="0" applyFill="1" applyBorder="1"/>
    <xf numFmtId="0" fontId="0" fillId="3" borderId="0" xfId="0" applyFill="1"/>
    <xf numFmtId="164" fontId="0" fillId="3" borderId="5" xfId="0" applyNumberFormat="1" applyFill="1" applyBorder="1"/>
    <xf numFmtId="0" fontId="2" fillId="2" borderId="2" xfId="0" applyFont="1" applyFill="1" applyBorder="1"/>
    <xf numFmtId="0" fontId="2" fillId="2" borderId="4" xfId="0" applyFont="1" applyFill="1" applyBorder="1"/>
  </cellXfs>
  <cellStyles count="2">
    <cellStyle name="Normal" xfId="0" builtinId="0"/>
    <cellStyle name="Style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workbookViewId="0">
      <pane ySplit="1" topLeftCell="A2" activePane="bottomLeft" state="frozen"/>
      <selection pane="bottomLeft" activeCell="F12" sqref="F12"/>
    </sheetView>
  </sheetViews>
  <sheetFormatPr defaultRowHeight="15" x14ac:dyDescent="0.25"/>
  <cols>
    <col min="1" max="1" width="66.85546875" customWidth="1"/>
    <col min="2" max="2" width="32.140625" customWidth="1"/>
    <col min="3" max="3" width="19.85546875" bestFit="1" customWidth="1"/>
  </cols>
  <sheetData>
    <row r="1" spans="1:4" ht="15.75" thickTop="1" x14ac:dyDescent="0.25">
      <c r="A1" s="15" t="s">
        <v>0</v>
      </c>
      <c r="B1" s="16" t="s">
        <v>1</v>
      </c>
      <c r="C1" s="16" t="s">
        <v>40</v>
      </c>
      <c r="D1" s="3"/>
    </row>
    <row r="2" spans="1:4" x14ac:dyDescent="0.25">
      <c r="A2" s="5" t="s">
        <v>11</v>
      </c>
      <c r="B2" s="2" t="s">
        <v>3</v>
      </c>
      <c r="C2" s="6">
        <f>(78293+79757)/2</f>
        <v>79025</v>
      </c>
      <c r="D2" s="3"/>
    </row>
    <row r="3" spans="1:4" x14ac:dyDescent="0.25">
      <c r="A3" s="8" t="s">
        <v>10</v>
      </c>
      <c r="B3" s="9" t="s">
        <v>6</v>
      </c>
      <c r="C3" s="10">
        <f>(41980+49133)/2</f>
        <v>45556.5</v>
      </c>
      <c r="D3" s="3"/>
    </row>
    <row r="4" spans="1:4" x14ac:dyDescent="0.25">
      <c r="A4" s="5" t="s">
        <v>32</v>
      </c>
      <c r="B4" s="2" t="s">
        <v>39</v>
      </c>
      <c r="C4" s="7">
        <v>40970</v>
      </c>
      <c r="D4" s="3"/>
    </row>
    <row r="5" spans="1:4" x14ac:dyDescent="0.25">
      <c r="A5" s="8" t="s">
        <v>15</v>
      </c>
      <c r="B5" s="9" t="s">
        <v>3</v>
      </c>
      <c r="C5" s="11">
        <f>(64870+78158)/2</f>
        <v>71514</v>
      </c>
      <c r="D5" s="3"/>
    </row>
    <row r="6" spans="1:4" x14ac:dyDescent="0.25">
      <c r="A6" s="5" t="s">
        <v>25</v>
      </c>
      <c r="B6" s="2" t="s">
        <v>3</v>
      </c>
      <c r="C6" s="7">
        <v>42542</v>
      </c>
      <c r="D6" s="3"/>
    </row>
    <row r="7" spans="1:4" x14ac:dyDescent="0.25">
      <c r="A7" s="8" t="s">
        <v>19</v>
      </c>
      <c r="B7" s="9" t="s">
        <v>20</v>
      </c>
      <c r="C7" s="11">
        <v>41439</v>
      </c>
      <c r="D7" s="3"/>
    </row>
    <row r="8" spans="1:4" x14ac:dyDescent="0.25">
      <c r="A8" s="5" t="s">
        <v>35</v>
      </c>
      <c r="B8" s="2" t="s">
        <v>3</v>
      </c>
      <c r="C8" s="7">
        <v>49306</v>
      </c>
      <c r="D8" s="3"/>
    </row>
    <row r="9" spans="1:4" x14ac:dyDescent="0.25">
      <c r="A9" s="8" t="s">
        <v>14</v>
      </c>
      <c r="B9" s="9" t="s">
        <v>3</v>
      </c>
      <c r="C9" s="11">
        <f>(65917+72298)/2</f>
        <v>69107.5</v>
      </c>
      <c r="D9" s="3"/>
    </row>
    <row r="10" spans="1:4" x14ac:dyDescent="0.25">
      <c r="A10" s="5" t="s">
        <v>29</v>
      </c>
      <c r="B10" s="2" t="s">
        <v>39</v>
      </c>
      <c r="C10" s="7">
        <f>(41899+47066)/2</f>
        <v>44482.5</v>
      </c>
      <c r="D10" s="3"/>
    </row>
    <row r="11" spans="1:4" x14ac:dyDescent="0.25">
      <c r="A11" s="8" t="s">
        <v>33</v>
      </c>
      <c r="B11" s="9" t="s">
        <v>3</v>
      </c>
      <c r="C11" s="11">
        <v>100782</v>
      </c>
      <c r="D11" s="3"/>
    </row>
    <row r="12" spans="1:4" x14ac:dyDescent="0.25">
      <c r="A12" s="5" t="s">
        <v>26</v>
      </c>
      <c r="B12" s="2" t="s">
        <v>24</v>
      </c>
      <c r="C12" s="7">
        <f>(74342+74874)/2</f>
        <v>74608</v>
      </c>
      <c r="D12" s="3"/>
    </row>
    <row r="13" spans="1:4" x14ac:dyDescent="0.25">
      <c r="A13" s="8" t="s">
        <v>23</v>
      </c>
      <c r="B13" s="9" t="s">
        <v>24</v>
      </c>
      <c r="C13" s="11">
        <v>52132</v>
      </c>
      <c r="D13" s="3"/>
    </row>
    <row r="14" spans="1:4" x14ac:dyDescent="0.25">
      <c r="A14" s="5" t="s">
        <v>8</v>
      </c>
      <c r="B14" s="2" t="s">
        <v>3</v>
      </c>
      <c r="C14" s="7">
        <f>(47426+50795)/2</f>
        <v>49110.5</v>
      </c>
      <c r="D14" s="3"/>
    </row>
    <row r="15" spans="1:4" x14ac:dyDescent="0.25">
      <c r="A15" s="8" t="s">
        <v>22</v>
      </c>
      <c r="B15" s="9" t="s">
        <v>6</v>
      </c>
      <c r="C15" s="11">
        <f>(36242+38477)/2</f>
        <v>37359.5</v>
      </c>
      <c r="D15" s="3"/>
    </row>
    <row r="16" spans="1:4" x14ac:dyDescent="0.25">
      <c r="A16" s="5" t="s">
        <v>36</v>
      </c>
      <c r="B16" s="2" t="s">
        <v>3</v>
      </c>
      <c r="C16" s="7">
        <v>133121</v>
      </c>
      <c r="D16" s="3"/>
    </row>
    <row r="17" spans="1:4" x14ac:dyDescent="0.25">
      <c r="A17" s="8" t="s">
        <v>13</v>
      </c>
      <c r="B17" s="9" t="s">
        <v>6</v>
      </c>
      <c r="C17" s="11">
        <v>37933</v>
      </c>
      <c r="D17" s="3"/>
    </row>
    <row r="18" spans="1:4" x14ac:dyDescent="0.25">
      <c r="A18" s="5" t="s">
        <v>4</v>
      </c>
      <c r="B18" s="2" t="s">
        <v>3</v>
      </c>
      <c r="C18" s="7">
        <f>(98654+144414)/2</f>
        <v>121534</v>
      </c>
      <c r="D18" s="3"/>
    </row>
    <row r="19" spans="1:4" x14ac:dyDescent="0.25">
      <c r="A19" s="8" t="s">
        <v>38</v>
      </c>
      <c r="B19" s="9" t="s">
        <v>3</v>
      </c>
      <c r="C19" s="11">
        <v>171050</v>
      </c>
      <c r="D19" s="3"/>
    </row>
    <row r="20" spans="1:4" x14ac:dyDescent="0.25">
      <c r="A20" s="5" t="s">
        <v>16</v>
      </c>
      <c r="B20" s="2" t="s">
        <v>6</v>
      </c>
      <c r="C20" s="7">
        <f>(44493+46227)/2</f>
        <v>45360</v>
      </c>
      <c r="D20" s="3"/>
    </row>
    <row r="21" spans="1:4" x14ac:dyDescent="0.25">
      <c r="A21" s="8" t="s">
        <v>5</v>
      </c>
      <c r="B21" s="9" t="s">
        <v>6</v>
      </c>
      <c r="C21" s="11">
        <f>(45392+44254)/2</f>
        <v>44823</v>
      </c>
      <c r="D21" s="3"/>
    </row>
    <row r="22" spans="1:4" x14ac:dyDescent="0.25">
      <c r="A22" s="5" t="s">
        <v>27</v>
      </c>
      <c r="B22" s="2" t="s">
        <v>3</v>
      </c>
      <c r="C22" s="7">
        <f>(54376+62032)/2</f>
        <v>58204</v>
      </c>
      <c r="D22" s="3"/>
    </row>
    <row r="23" spans="1:4" x14ac:dyDescent="0.25">
      <c r="A23" s="8" t="s">
        <v>17</v>
      </c>
      <c r="B23" s="9" t="s">
        <v>18</v>
      </c>
      <c r="C23" s="11">
        <f>(91581+170426)/2</f>
        <v>131003.5</v>
      </c>
      <c r="D23" s="3"/>
    </row>
    <row r="24" spans="1:4" x14ac:dyDescent="0.25">
      <c r="A24" s="5" t="s">
        <v>9</v>
      </c>
      <c r="B24" s="2" t="s">
        <v>6</v>
      </c>
      <c r="C24" s="7">
        <f>(46100+49133)/2</f>
        <v>47616.5</v>
      </c>
      <c r="D24" s="3"/>
    </row>
    <row r="25" spans="1:4" x14ac:dyDescent="0.25">
      <c r="A25" s="8" t="s">
        <v>28</v>
      </c>
      <c r="B25" s="9" t="s">
        <v>3</v>
      </c>
      <c r="C25" s="11">
        <v>46294</v>
      </c>
      <c r="D25" s="3"/>
    </row>
    <row r="26" spans="1:4" x14ac:dyDescent="0.25">
      <c r="A26" s="5" t="s">
        <v>21</v>
      </c>
      <c r="B26" s="2" t="s">
        <v>3</v>
      </c>
      <c r="C26" s="7">
        <v>99707</v>
      </c>
      <c r="D26" s="3"/>
    </row>
    <row r="27" spans="1:4" s="1" customFormat="1" x14ac:dyDescent="0.25">
      <c r="A27" s="8" t="s">
        <v>12</v>
      </c>
      <c r="B27" s="9" t="s">
        <v>3</v>
      </c>
      <c r="C27" s="11">
        <f>(45390+51053)/2</f>
        <v>48221.5</v>
      </c>
      <c r="D27" s="3"/>
    </row>
    <row r="28" spans="1:4" x14ac:dyDescent="0.25">
      <c r="A28" s="5" t="s">
        <v>34</v>
      </c>
      <c r="B28" s="2" t="s">
        <v>3</v>
      </c>
      <c r="C28" s="7">
        <v>78839</v>
      </c>
      <c r="D28" s="3"/>
    </row>
    <row r="29" spans="1:4" x14ac:dyDescent="0.25">
      <c r="A29" s="8" t="s">
        <v>30</v>
      </c>
      <c r="B29" s="9" t="s">
        <v>3</v>
      </c>
      <c r="C29" s="11">
        <f>(114638+53706)/2</f>
        <v>84172</v>
      </c>
      <c r="D29" s="3"/>
    </row>
    <row r="30" spans="1:4" x14ac:dyDescent="0.25">
      <c r="A30" s="5" t="s">
        <v>31</v>
      </c>
      <c r="B30" s="2" t="s">
        <v>20</v>
      </c>
      <c r="C30" s="7">
        <v>55926</v>
      </c>
      <c r="D30" s="3"/>
    </row>
    <row r="31" spans="1:4" x14ac:dyDescent="0.25">
      <c r="A31" s="12" t="s">
        <v>2</v>
      </c>
      <c r="B31" s="13" t="s">
        <v>3</v>
      </c>
      <c r="C31" s="11">
        <f>(63150+63373)/2</f>
        <v>63261.5</v>
      </c>
      <c r="D31" s="3"/>
    </row>
    <row r="32" spans="1:4" x14ac:dyDescent="0.25">
      <c r="A32" s="5" t="s">
        <v>7</v>
      </c>
      <c r="B32" s="2" t="s">
        <v>3</v>
      </c>
      <c r="C32" s="7">
        <f>(47761+53706)/2</f>
        <v>50733.5</v>
      </c>
      <c r="D32" s="3"/>
    </row>
    <row r="33" spans="1:4" ht="15.75" thickBot="1" x14ac:dyDescent="0.3">
      <c r="A33" s="14" t="s">
        <v>37</v>
      </c>
      <c r="B33" s="9" t="s">
        <v>3</v>
      </c>
      <c r="C33" s="11">
        <v>91660</v>
      </c>
      <c r="D33" s="3"/>
    </row>
    <row r="34" spans="1:4" ht="15.75" thickTop="1" x14ac:dyDescent="0.25">
      <c r="A34" s="4"/>
      <c r="B34" s="4"/>
      <c r="C34" s="4"/>
    </row>
  </sheetData>
  <sortState ref="A2:C33">
    <sortCondition ref="A1"/>
  </sortState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 Jobs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Kelly McKeon</cp:lastModifiedBy>
  <cp:lastPrinted>2019-05-08T21:04:19Z</cp:lastPrinted>
  <dcterms:created xsi:type="dcterms:W3CDTF">2019-05-08T18:59:42Z</dcterms:created>
  <dcterms:modified xsi:type="dcterms:W3CDTF">2019-05-08T21:09:27Z</dcterms:modified>
</cp:coreProperties>
</file>